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BuÇalışmaKitabı"/>
  <mc:AlternateContent xmlns:mc="http://schemas.openxmlformats.org/markup-compatibility/2006">
    <mc:Choice Requires="x15">
      <x15ac:absPath xmlns:x15ac="http://schemas.microsoft.com/office/spreadsheetml/2010/11/ac" url="X:\kobi\ÇERÇEVE KARAR-GENELGELER\YÜRÜRLÜĞE GİREN GENELGELER\Yeni Ek İhdası\STH Yeni Ek İhdası\"/>
    </mc:Choice>
  </mc:AlternateContent>
  <xr:revisionPtr revIDLastSave="0" documentId="13_ncr:1_{F2669054-FD6D-4FD5-B7CC-A89D7960555D}" xr6:coauthVersionLast="36" xr6:coauthVersionMax="3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ayfa2" sheetId="2" state="hidden" r:id="rId1"/>
    <sheet name="Sayfa1" sheetId="1" r:id="rId2"/>
  </sheets>
  <definedNames>
    <definedName name="_xlnm._FilterDatabase" localSheetId="1" hidden="1">Sayfa1!$B$3:$P$4</definedName>
    <definedName name="OLE_LINK1" localSheetId="1">Sayfa1!#REF!</definedName>
    <definedName name="_xlnm.Print_Area" localSheetId="1">Sayfa1!$B$2:$P$11</definedName>
    <definedName name="_xlnm.Print_Titles" localSheetId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2" l="1"/>
  <c r="M45" i="2"/>
  <c r="Q44" i="2"/>
  <c r="M44" i="2"/>
  <c r="Q40" i="2"/>
  <c r="M40" i="2"/>
  <c r="Q39" i="2"/>
  <c r="M39" i="2"/>
  <c r="Q38" i="2"/>
  <c r="Q37" i="2"/>
  <c r="Q36" i="2"/>
  <c r="M36" i="2"/>
  <c r="Q35" i="2"/>
  <c r="M35" i="2"/>
  <c r="Q34" i="2"/>
  <c r="M34" i="2"/>
  <c r="M32" i="2"/>
  <c r="M31" i="2"/>
  <c r="M29" i="2"/>
  <c r="M28" i="2"/>
  <c r="M27" i="2"/>
  <c r="M26" i="2"/>
  <c r="Q25" i="2"/>
  <c r="M25" i="2"/>
  <c r="Q24" i="2"/>
  <c r="M24" i="2"/>
  <c r="Q23" i="2"/>
  <c r="M23" i="2"/>
  <c r="Q22" i="2"/>
  <c r="M22" i="2"/>
  <c r="Q21" i="2"/>
  <c r="M21" i="2"/>
  <c r="Q20" i="2"/>
  <c r="M20" i="2"/>
  <c r="Q19" i="2"/>
  <c r="M19" i="2"/>
  <c r="Q18" i="2"/>
  <c r="M18" i="2"/>
  <c r="Q17" i="2"/>
  <c r="M17" i="2"/>
  <c r="Q16" i="2"/>
  <c r="M16" i="2"/>
  <c r="Q14" i="2"/>
  <c r="M14" i="2"/>
  <c r="Q13" i="2"/>
  <c r="M13" i="2"/>
  <c r="Q12" i="2"/>
  <c r="Q11" i="2"/>
  <c r="M11" i="2"/>
  <c r="M10" i="2"/>
  <c r="M9" i="2"/>
  <c r="Q8" i="2"/>
  <c r="M8" i="2"/>
  <c r="Q7" i="2"/>
  <c r="M7" i="2"/>
  <c r="Q6" i="2"/>
  <c r="M6" i="2"/>
  <c r="Q5" i="2"/>
  <c r="M5" i="2"/>
</calcChain>
</file>

<file path=xl/sharedStrings.xml><?xml version="1.0" encoding="utf-8"?>
<sst xmlns="http://schemas.openxmlformats.org/spreadsheetml/2006/main" count="356" uniqueCount="80">
  <si>
    <t>Sayı</t>
  </si>
  <si>
    <t>Açıklama</t>
  </si>
  <si>
    <t>Konaklama Gün Sayısı</t>
  </si>
  <si>
    <t>İmza Var Mı?
(Var/Yok)</t>
  </si>
  <si>
    <t>Pasaport
Örneği 
Var Mı?
(Var/Yok)</t>
  </si>
  <si>
    <t>Elek.
Bilet
var mı?
(Var/Yok)</t>
  </si>
  <si>
    <t>Giriş Damgası Var mı?
(Var/Yok)</t>
  </si>
  <si>
    <t>Fatura Eki Konaklama Listesinde
İsmi Var Mı?
(Var/Yok)</t>
  </si>
  <si>
    <t>Teşvikten Yararlanabilir Mi?
(Evet/Hayır)</t>
  </si>
  <si>
    <t>Geldiği Ülke ile Döndüğü Ülke Aynı mı?
(Evet/Hayır)</t>
  </si>
  <si>
    <t>Herhangi Biri Olması Yeterlidir</t>
  </si>
  <si>
    <t>Bakanlık Tarafından Değerlendirilecektir.</t>
  </si>
  <si>
    <t>VAR</t>
  </si>
  <si>
    <t>EVET</t>
  </si>
  <si>
    <t>-</t>
  </si>
  <si>
    <t>Türk Katılımcı İsim-Soyisim</t>
  </si>
  <si>
    <t>HAYIR</t>
  </si>
  <si>
    <t>GİDİŞ-DÖNÜŞ UÇAK BİLETİ VAR ANCAK DÖNÜŞ BİNİŞ KARTI YOK</t>
  </si>
  <si>
    <t>UÇAK TOPLAM</t>
  </si>
  <si>
    <t>Bilet ücreti
 İZMİR-AMSTERDAM</t>
  </si>
  <si>
    <t>Bilet ücreti
AMSTERDAM-İZMİR</t>
  </si>
  <si>
    <t>DESTEK TALEBİ BULUNMUYOR.</t>
  </si>
  <si>
    <t>ÜCRET BORDROSU GEÇERLİ Mİ?</t>
  </si>
  <si>
    <t>YK BAŞKANI KATILIMCI?</t>
  </si>
  <si>
    <t>SGK BİLDİRİMİNDE SOYAD FARKLI(ATILGAN)</t>
  </si>
  <si>
    <t>GİDİŞ VAR</t>
  </si>
  <si>
    <t>?</t>
  </si>
  <si>
    <t>SGK BİLDİRİMİNDE SOYAD FARKLI(YARATAN)</t>
  </si>
  <si>
    <t>BU İSİMDE BİR UÇUŞ YOK</t>
  </si>
  <si>
    <t>2
 DOUBLE ODA</t>
  </si>
  <si>
    <t>2 
DOUBLE ODA</t>
  </si>
  <si>
    <t>1 (Double oda)</t>
  </si>
  <si>
    <t>OTEL FATURASINDAN ÇIKARILACAK</t>
  </si>
  <si>
    <t>İsmi Heyet Öncesi Bakanlığa Bildirildi Mi?
(Evet/Hayır)</t>
  </si>
  <si>
    <t>Firma Adı</t>
  </si>
  <si>
    <t>Günlük Konaklama Ücreti
(€)</t>
  </si>
  <si>
    <t>Toplam Konaklama Ücreti
(€)</t>
  </si>
  <si>
    <t>İbrahim AYDOĞAN</t>
  </si>
  <si>
    <t>DERMA DERİ</t>
  </si>
  <si>
    <t>İlyas AYDOĞAN</t>
  </si>
  <si>
    <t>Atalay KÖLÜK</t>
  </si>
  <si>
    <t>TASARI KÜRK MODA</t>
  </si>
  <si>
    <t>Nüzhet KODALAK</t>
  </si>
  <si>
    <t>BAŞARIN DERİ</t>
  </si>
  <si>
    <t>KAAN KONYA</t>
  </si>
  <si>
    <t>BEGÜM KONYA</t>
  </si>
  <si>
    <t>FAMOSO DERİ</t>
  </si>
  <si>
    <t>NECDET GÜLER</t>
  </si>
  <si>
    <t>MUSTAFA EYİ</t>
  </si>
  <si>
    <t>ARMADA DERİ</t>
  </si>
  <si>
    <t>TAMER SAVCILIOĞLU</t>
  </si>
  <si>
    <t>EDA GÜVEN</t>
  </si>
  <si>
    <t>EMEL GYUVEN BARDIZ</t>
  </si>
  <si>
    <t>EMELDA DERİ</t>
  </si>
  <si>
    <t>ALİ YAVUZ BOYNUKISA</t>
  </si>
  <si>
    <t>MODA KÜRK</t>
  </si>
  <si>
    <t>CAN ARTUN DOĞU</t>
  </si>
  <si>
    <t>SEDEF ILGAZ</t>
  </si>
  <si>
    <t>ABA DERİ</t>
  </si>
  <si>
    <t xml:space="preserve">İSO GÜNEY KORE STH  HARCAMA DOSYASI İNCELEME TABLOSU </t>
  </si>
  <si>
    <t>AYHAN ÖZGÜR</t>
  </si>
  <si>
    <t>TORRİNİ DERİ</t>
  </si>
  <si>
    <t>AHMET GÜLER</t>
  </si>
  <si>
    <t>GÜLER DERİ</t>
  </si>
  <si>
    <t>İSMAİL TARIK İNALCI</t>
  </si>
  <si>
    <t>PUNTO DERİ</t>
  </si>
  <si>
    <t>DOĞU DERİ</t>
  </si>
  <si>
    <t>IRYNA ESHKİ</t>
  </si>
  <si>
    <t>MEHMET ALİ DİNÇ</t>
  </si>
  <si>
    <t>+</t>
  </si>
  <si>
    <t>Osman Gör</t>
  </si>
  <si>
    <t>Mehmet Ali İSO</t>
  </si>
  <si>
    <t>Yabancı Katılımcı İsim-Soyisim</t>
  </si>
  <si>
    <t>Günlük Konaklama Ücreti
(TL)</t>
  </si>
  <si>
    <t>Toplam Konaklama Ücreti
(TL)</t>
  </si>
  <si>
    <t>Uçuş Kartı Var Mı?
(Var/Yok)</t>
  </si>
  <si>
    <t>Temsil Ettiği Firmayla İlişkiyi Tevsik Eden Belge Var Mı? (Var/Yok)</t>
  </si>
  <si>
    <t>Ulaşım Bilet ücreti
(TRY)</t>
  </si>
  <si>
    <t>SEKTÖREL TİCARET HEYETİ BAŞVURU ÖZET TABLOSU EK A-7</t>
  </si>
  <si>
    <t>Ödeme Başvurusunu İnceleyen Kuruluş  Tarafından Değerlendirilecektir.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</si>
</sst>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11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theme="4" tint="-0.249977111117893"/>
      <name val="Calibri"/>
      <family val="2"/>
      <charset val="162"/>
      <scheme val="minor"/>
    </font>
    <font>
      <sz val="11"/>
      <color theme="4" tint="-0.249977111117893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9"/>
      <name val="Calibri"/>
      <family val="2"/>
      <charset val="162"/>
      <scheme val="minor"/>
    </font>
    <font>
      <sz val="19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/>
  <dimension ref="A2:S45"/>
  <sheetViews>
    <sheetView topLeftCell="A3" zoomScale="85" zoomScaleNormal="85" workbookViewId="0">
      <selection activeCell="C8" sqref="C8"/>
    </sheetView>
  </sheetViews>
  <sheetFormatPr defaultColWidth="9.140625" defaultRowHeight="15" x14ac:dyDescent="0.25"/>
  <cols>
    <col min="1" max="1" width="5.85546875" style="20" bestFit="1" customWidth="1"/>
    <col min="2" max="2" width="5.85546875" style="20" customWidth="1"/>
    <col min="3" max="3" width="37.42578125" style="2" customWidth="1"/>
    <col min="4" max="4" width="17.85546875" style="21" bestFit="1" customWidth="1"/>
    <col min="5" max="5" width="18.5703125" style="22" customWidth="1"/>
    <col min="6" max="6" width="16" style="22" customWidth="1"/>
    <col min="7" max="7" width="12.140625" style="2" bestFit="1" customWidth="1"/>
    <col min="8" max="8" width="12.140625" style="3" bestFit="1" customWidth="1"/>
    <col min="9" max="9" width="11.7109375" style="3" customWidth="1"/>
    <col min="10" max="10" width="13.7109375" style="3" customWidth="1"/>
    <col min="11" max="11" width="17.85546875" style="3" customWidth="1"/>
    <col min="12" max="12" width="20.28515625" style="3" customWidth="1"/>
    <col min="13" max="13" width="17" style="3" customWidth="1"/>
    <col min="14" max="14" width="15.28515625" style="3" bestFit="1" customWidth="1"/>
    <col min="15" max="15" width="16.5703125" style="3" customWidth="1"/>
    <col min="16" max="16" width="14.5703125" style="3" customWidth="1"/>
    <col min="17" max="17" width="14.140625" style="3" bestFit="1" customWidth="1"/>
    <col min="18" max="18" width="18" style="2" customWidth="1"/>
    <col min="19" max="19" width="29.28515625" style="3" customWidth="1"/>
    <col min="20" max="16384" width="9.140625" style="2"/>
  </cols>
  <sheetData>
    <row r="2" spans="1:19" ht="23.25" x14ac:dyDescent="0.35">
      <c r="A2" s="47" t="s">
        <v>59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37.5" x14ac:dyDescent="0.3">
      <c r="A3" s="45" t="s">
        <v>0</v>
      </c>
      <c r="B3" s="37"/>
      <c r="C3" s="45" t="s">
        <v>15</v>
      </c>
      <c r="D3" s="48" t="s">
        <v>34</v>
      </c>
      <c r="E3" s="48" t="s">
        <v>33</v>
      </c>
      <c r="F3" s="50" t="s">
        <v>10</v>
      </c>
      <c r="G3" s="51"/>
      <c r="H3" s="52"/>
      <c r="I3" s="48" t="s">
        <v>9</v>
      </c>
      <c r="J3" s="48" t="s">
        <v>6</v>
      </c>
      <c r="K3" s="48" t="s">
        <v>19</v>
      </c>
      <c r="L3" s="48" t="s">
        <v>20</v>
      </c>
      <c r="M3" s="48" t="s">
        <v>18</v>
      </c>
      <c r="N3" s="48" t="s">
        <v>7</v>
      </c>
      <c r="O3" s="48" t="s">
        <v>2</v>
      </c>
      <c r="P3" s="48" t="s">
        <v>35</v>
      </c>
      <c r="Q3" s="48" t="s">
        <v>36</v>
      </c>
      <c r="R3" s="45" t="s">
        <v>1</v>
      </c>
      <c r="S3" s="4" t="s">
        <v>11</v>
      </c>
    </row>
    <row r="4" spans="1:19" ht="53.25" customHeight="1" x14ac:dyDescent="0.3">
      <c r="A4" s="46"/>
      <c r="B4" s="38"/>
      <c r="C4" s="46"/>
      <c r="D4" s="49"/>
      <c r="E4" s="49"/>
      <c r="F4" s="4" t="s">
        <v>3</v>
      </c>
      <c r="G4" s="4" t="s">
        <v>4</v>
      </c>
      <c r="H4" s="4" t="s">
        <v>5</v>
      </c>
      <c r="I4" s="49"/>
      <c r="J4" s="49"/>
      <c r="K4" s="49"/>
      <c r="L4" s="49"/>
      <c r="M4" s="49"/>
      <c r="N4" s="49"/>
      <c r="O4" s="49"/>
      <c r="P4" s="49"/>
      <c r="Q4" s="49"/>
      <c r="R4" s="46"/>
      <c r="S4" s="4" t="s">
        <v>8</v>
      </c>
    </row>
    <row r="5" spans="1:19" x14ac:dyDescent="0.25">
      <c r="A5" s="15">
        <v>1</v>
      </c>
      <c r="B5" s="15" t="s">
        <v>69</v>
      </c>
      <c r="C5" s="16" t="s">
        <v>37</v>
      </c>
      <c r="D5" s="53" t="s">
        <v>38</v>
      </c>
      <c r="E5" s="1" t="s">
        <v>13</v>
      </c>
      <c r="F5" s="1" t="s">
        <v>14</v>
      </c>
      <c r="G5" s="1" t="s">
        <v>14</v>
      </c>
      <c r="H5" s="1" t="s">
        <v>12</v>
      </c>
      <c r="I5" s="1" t="s">
        <v>13</v>
      </c>
      <c r="J5" s="1" t="s">
        <v>14</v>
      </c>
      <c r="K5" s="24">
        <v>1111</v>
      </c>
      <c r="L5" s="24">
        <v>682.31</v>
      </c>
      <c r="M5" s="25">
        <f>+K5+L5</f>
        <v>1793.31</v>
      </c>
      <c r="N5" s="1" t="s">
        <v>12</v>
      </c>
      <c r="O5" s="1">
        <v>2</v>
      </c>
      <c r="P5" s="1">
        <v>168.35</v>
      </c>
      <c r="Q5" s="1">
        <f>+O5*P5</f>
        <v>336.7</v>
      </c>
      <c r="R5" s="18"/>
      <c r="S5" s="1"/>
    </row>
    <row r="6" spans="1:19" x14ac:dyDescent="0.25">
      <c r="A6" s="15">
        <v>2</v>
      </c>
      <c r="B6" s="15" t="s">
        <v>69</v>
      </c>
      <c r="C6" s="16" t="s">
        <v>39</v>
      </c>
      <c r="D6" s="54"/>
      <c r="E6" s="1" t="s">
        <v>13</v>
      </c>
      <c r="F6" s="1" t="s">
        <v>14</v>
      </c>
      <c r="G6" s="1" t="s">
        <v>14</v>
      </c>
      <c r="H6" s="1" t="s">
        <v>12</v>
      </c>
      <c r="I6" s="1" t="s">
        <v>13</v>
      </c>
      <c r="J6" s="1" t="s">
        <v>14</v>
      </c>
      <c r="K6" s="24">
        <v>1111</v>
      </c>
      <c r="L6" s="24">
        <v>682.31</v>
      </c>
      <c r="M6" s="25">
        <f t="shared" ref="M6:M11" si="0">+K6+L6</f>
        <v>1793.31</v>
      </c>
      <c r="N6" s="1" t="s">
        <v>12</v>
      </c>
      <c r="O6" s="1">
        <v>2</v>
      </c>
      <c r="P6" s="1">
        <v>168.35</v>
      </c>
      <c r="Q6" s="1">
        <f t="shared" ref="Q6:Q25" si="1">+O6*P6</f>
        <v>336.7</v>
      </c>
      <c r="R6" s="18"/>
      <c r="S6" s="1"/>
    </row>
    <row r="7" spans="1:19" x14ac:dyDescent="0.25">
      <c r="A7" s="15">
        <v>3</v>
      </c>
      <c r="B7" s="15" t="s">
        <v>69</v>
      </c>
      <c r="C7" s="16" t="s">
        <v>44</v>
      </c>
      <c r="D7" s="53" t="s">
        <v>46</v>
      </c>
      <c r="E7" s="1" t="s">
        <v>13</v>
      </c>
      <c r="F7" s="1" t="s">
        <v>14</v>
      </c>
      <c r="G7" s="1" t="s">
        <v>14</v>
      </c>
      <c r="H7" s="1" t="s">
        <v>12</v>
      </c>
      <c r="I7" s="1" t="s">
        <v>13</v>
      </c>
      <c r="J7" s="1" t="s">
        <v>14</v>
      </c>
      <c r="K7" s="24">
        <v>1111</v>
      </c>
      <c r="L7" s="24">
        <v>682.31</v>
      </c>
      <c r="M7" s="25">
        <f t="shared" si="0"/>
        <v>1793.31</v>
      </c>
      <c r="N7" s="1" t="s">
        <v>12</v>
      </c>
      <c r="O7" s="1">
        <v>2</v>
      </c>
      <c r="P7" s="1">
        <v>168.35</v>
      </c>
      <c r="Q7" s="1">
        <f t="shared" si="1"/>
        <v>336.7</v>
      </c>
      <c r="R7" s="18"/>
      <c r="S7" s="1"/>
    </row>
    <row r="8" spans="1:19" x14ac:dyDescent="0.25">
      <c r="A8" s="15">
        <v>4</v>
      </c>
      <c r="B8" s="15"/>
      <c r="C8" s="16" t="s">
        <v>45</v>
      </c>
      <c r="D8" s="54"/>
      <c r="E8" s="1" t="s">
        <v>13</v>
      </c>
      <c r="F8" s="1" t="s">
        <v>14</v>
      </c>
      <c r="G8" s="1" t="s">
        <v>14</v>
      </c>
      <c r="H8" s="1" t="s">
        <v>12</v>
      </c>
      <c r="I8" s="1" t="s">
        <v>13</v>
      </c>
      <c r="J8" s="1" t="s">
        <v>14</v>
      </c>
      <c r="K8" s="24">
        <v>1111</v>
      </c>
      <c r="L8" s="24">
        <v>682.31</v>
      </c>
      <c r="M8" s="25">
        <f t="shared" si="0"/>
        <v>1793.31</v>
      </c>
      <c r="N8" s="1" t="s">
        <v>12</v>
      </c>
      <c r="O8" s="1">
        <v>2</v>
      </c>
      <c r="P8" s="1">
        <v>168.35</v>
      </c>
      <c r="Q8" s="1">
        <f t="shared" si="1"/>
        <v>336.7</v>
      </c>
      <c r="R8" s="18"/>
      <c r="S8" s="1"/>
    </row>
    <row r="9" spans="1:19" s="30" customFormat="1" ht="30" x14ac:dyDescent="0.25">
      <c r="A9" s="26">
        <v>5</v>
      </c>
      <c r="B9" s="26" t="s">
        <v>69</v>
      </c>
      <c r="C9" s="19" t="s">
        <v>47</v>
      </c>
      <c r="D9" s="55" t="s">
        <v>49</v>
      </c>
      <c r="E9" s="27" t="s">
        <v>13</v>
      </c>
      <c r="F9" s="27" t="s">
        <v>14</v>
      </c>
      <c r="G9" s="27" t="s">
        <v>14</v>
      </c>
      <c r="H9" s="27" t="s">
        <v>12</v>
      </c>
      <c r="I9" s="27" t="s">
        <v>13</v>
      </c>
      <c r="J9" s="27" t="s">
        <v>14</v>
      </c>
      <c r="K9" s="28">
        <v>1100</v>
      </c>
      <c r="L9" s="28">
        <v>682.31</v>
      </c>
      <c r="M9" s="28">
        <f t="shared" si="0"/>
        <v>1782.31</v>
      </c>
      <c r="N9" s="57" t="s">
        <v>12</v>
      </c>
      <c r="O9" s="55" t="s">
        <v>29</v>
      </c>
      <c r="P9" s="55">
        <v>168.35</v>
      </c>
      <c r="Q9" s="55">
        <v>336.7</v>
      </c>
      <c r="R9" s="29" t="s">
        <v>22</v>
      </c>
      <c r="S9" s="27"/>
    </row>
    <row r="10" spans="1:19" x14ac:dyDescent="0.25">
      <c r="A10" s="15">
        <v>6</v>
      </c>
      <c r="B10" s="15" t="s">
        <v>69</v>
      </c>
      <c r="C10" s="16" t="s">
        <v>48</v>
      </c>
      <c r="D10" s="56"/>
      <c r="E10" s="1" t="s">
        <v>13</v>
      </c>
      <c r="F10" s="1" t="s">
        <v>14</v>
      </c>
      <c r="G10" s="1" t="s">
        <v>14</v>
      </c>
      <c r="H10" s="1" t="s">
        <v>12</v>
      </c>
      <c r="I10" s="1" t="s">
        <v>13</v>
      </c>
      <c r="J10" s="1" t="s">
        <v>14</v>
      </c>
      <c r="K10" s="24">
        <v>1111</v>
      </c>
      <c r="L10" s="24">
        <v>682.31</v>
      </c>
      <c r="M10" s="25">
        <f t="shared" si="0"/>
        <v>1793.31</v>
      </c>
      <c r="N10" s="58"/>
      <c r="O10" s="58"/>
      <c r="P10" s="58"/>
      <c r="Q10" s="58"/>
      <c r="R10" s="18"/>
      <c r="S10" s="1"/>
    </row>
    <row r="11" spans="1:19" s="30" customFormat="1" ht="30" x14ac:dyDescent="0.25">
      <c r="A11" s="26">
        <v>7</v>
      </c>
      <c r="B11" s="26" t="s">
        <v>69</v>
      </c>
      <c r="C11" s="19" t="s">
        <v>40</v>
      </c>
      <c r="D11" s="27" t="s">
        <v>41</v>
      </c>
      <c r="E11" s="27" t="s">
        <v>13</v>
      </c>
      <c r="F11" s="27" t="s">
        <v>14</v>
      </c>
      <c r="G11" s="27" t="s">
        <v>14</v>
      </c>
      <c r="H11" s="27" t="s">
        <v>12</v>
      </c>
      <c r="I11" s="27" t="s">
        <v>13</v>
      </c>
      <c r="J11" s="27" t="s">
        <v>13</v>
      </c>
      <c r="K11" s="28">
        <v>899.01</v>
      </c>
      <c r="L11" s="28">
        <v>605.03</v>
      </c>
      <c r="M11" s="28">
        <f t="shared" si="0"/>
        <v>1504.04</v>
      </c>
      <c r="N11" s="27" t="s">
        <v>12</v>
      </c>
      <c r="O11" s="27">
        <v>2</v>
      </c>
      <c r="P11" s="27">
        <v>168.35</v>
      </c>
      <c r="Q11" s="27">
        <f t="shared" si="1"/>
        <v>336.7</v>
      </c>
      <c r="R11" s="29" t="s">
        <v>23</v>
      </c>
      <c r="S11" s="27"/>
    </row>
    <row r="12" spans="1:19" s="14" customFormat="1" x14ac:dyDescent="0.25">
      <c r="A12" s="10">
        <v>8</v>
      </c>
      <c r="B12" s="10" t="s">
        <v>69</v>
      </c>
      <c r="C12" s="16" t="s">
        <v>42</v>
      </c>
      <c r="D12" s="1" t="s">
        <v>43</v>
      </c>
      <c r="E12" s="12" t="s">
        <v>13</v>
      </c>
      <c r="F12" s="12" t="s">
        <v>14</v>
      </c>
      <c r="G12" s="12" t="s">
        <v>14</v>
      </c>
      <c r="H12" s="12" t="s">
        <v>14</v>
      </c>
      <c r="I12" s="12" t="s">
        <v>14</v>
      </c>
      <c r="J12" s="12" t="s">
        <v>14</v>
      </c>
      <c r="K12" s="33" t="s">
        <v>14</v>
      </c>
      <c r="L12" s="33" t="s">
        <v>14</v>
      </c>
      <c r="M12" s="12" t="s">
        <v>14</v>
      </c>
      <c r="N12" s="12"/>
      <c r="O12" s="12"/>
      <c r="P12" s="27">
        <v>168.35</v>
      </c>
      <c r="Q12" s="1">
        <f t="shared" si="1"/>
        <v>0</v>
      </c>
      <c r="R12" s="13"/>
      <c r="S12" s="12" t="s">
        <v>28</v>
      </c>
    </row>
    <row r="13" spans="1:19" x14ac:dyDescent="0.25">
      <c r="A13" s="15">
        <v>9</v>
      </c>
      <c r="B13" s="15" t="s">
        <v>69</v>
      </c>
      <c r="C13" s="16" t="s">
        <v>50</v>
      </c>
      <c r="D13" s="53" t="s">
        <v>53</v>
      </c>
      <c r="E13" s="1" t="s">
        <v>13</v>
      </c>
      <c r="F13" s="1" t="s">
        <v>14</v>
      </c>
      <c r="G13" s="1" t="s">
        <v>14</v>
      </c>
      <c r="H13" s="1" t="s">
        <v>12</v>
      </c>
      <c r="I13" s="1" t="s">
        <v>13</v>
      </c>
      <c r="J13" s="1" t="s">
        <v>14</v>
      </c>
      <c r="K13" s="24">
        <v>899.01</v>
      </c>
      <c r="L13" s="24">
        <v>605.03</v>
      </c>
      <c r="M13" s="25">
        <f>+K13+L13</f>
        <v>1504.04</v>
      </c>
      <c r="N13" s="1" t="s">
        <v>12</v>
      </c>
      <c r="O13" s="1">
        <v>2</v>
      </c>
      <c r="P13" s="27">
        <v>168.35</v>
      </c>
      <c r="Q13" s="1">
        <f t="shared" si="1"/>
        <v>336.7</v>
      </c>
      <c r="R13" s="18"/>
      <c r="S13" s="1"/>
    </row>
    <row r="14" spans="1:19" x14ac:dyDescent="0.25">
      <c r="A14" s="15">
        <v>10</v>
      </c>
      <c r="B14" s="15" t="s">
        <v>69</v>
      </c>
      <c r="C14" s="16" t="s">
        <v>51</v>
      </c>
      <c r="D14" s="61"/>
      <c r="E14" s="1" t="s">
        <v>13</v>
      </c>
      <c r="F14" s="1" t="s">
        <v>14</v>
      </c>
      <c r="G14" s="1" t="s">
        <v>14</v>
      </c>
      <c r="H14" s="1" t="s">
        <v>12</v>
      </c>
      <c r="I14" s="1" t="s">
        <v>13</v>
      </c>
      <c r="J14" s="1" t="s">
        <v>14</v>
      </c>
      <c r="K14" s="24">
        <v>899.01</v>
      </c>
      <c r="L14" s="24">
        <v>605.03</v>
      </c>
      <c r="M14" s="25">
        <f>+K14+L14</f>
        <v>1504.04</v>
      </c>
      <c r="N14" s="1" t="s">
        <v>12</v>
      </c>
      <c r="O14" s="1">
        <v>2</v>
      </c>
      <c r="P14" s="27">
        <v>168.35</v>
      </c>
      <c r="Q14" s="1">
        <f t="shared" si="1"/>
        <v>336.7</v>
      </c>
      <c r="R14" s="18"/>
      <c r="S14" s="1"/>
    </row>
    <row r="15" spans="1:19" x14ac:dyDescent="0.25">
      <c r="A15" s="10">
        <v>11</v>
      </c>
      <c r="B15" s="10"/>
      <c r="C15" s="16" t="s">
        <v>52</v>
      </c>
      <c r="D15" s="62"/>
      <c r="E15" s="1"/>
      <c r="F15" s="1"/>
      <c r="G15" s="1"/>
      <c r="H15" s="1"/>
      <c r="I15" s="1"/>
      <c r="J15" s="1"/>
      <c r="K15" s="24"/>
      <c r="L15" s="24"/>
      <c r="M15" s="25"/>
      <c r="N15" s="1"/>
      <c r="O15" s="1"/>
      <c r="P15" s="27"/>
      <c r="Q15" s="1"/>
      <c r="R15" s="18"/>
      <c r="S15" s="1"/>
    </row>
    <row r="16" spans="1:19" x14ac:dyDescent="0.25">
      <c r="A16" s="15">
        <v>12</v>
      </c>
      <c r="B16" s="15" t="s">
        <v>69</v>
      </c>
      <c r="C16" s="16" t="s">
        <v>56</v>
      </c>
      <c r="D16" s="53" t="s">
        <v>58</v>
      </c>
      <c r="E16" s="1" t="s">
        <v>13</v>
      </c>
      <c r="F16" s="1" t="s">
        <v>14</v>
      </c>
      <c r="G16" s="1" t="s">
        <v>14</v>
      </c>
      <c r="H16" s="1" t="s">
        <v>12</v>
      </c>
      <c r="I16" s="1" t="s">
        <v>13</v>
      </c>
      <c r="J16" s="1" t="s">
        <v>14</v>
      </c>
      <c r="K16" s="24">
        <v>899.01</v>
      </c>
      <c r="L16" s="24">
        <v>605.03</v>
      </c>
      <c r="M16" s="25">
        <f t="shared" ref="M16:M23" si="2">+K16+L16</f>
        <v>1504.04</v>
      </c>
      <c r="N16" s="1" t="s">
        <v>12</v>
      </c>
      <c r="O16" s="1">
        <v>2</v>
      </c>
      <c r="P16" s="27">
        <v>168.35</v>
      </c>
      <c r="Q16" s="1">
        <f t="shared" si="1"/>
        <v>336.7</v>
      </c>
      <c r="R16" s="18"/>
      <c r="S16" s="1"/>
    </row>
    <row r="17" spans="1:19" x14ac:dyDescent="0.25">
      <c r="A17" s="15">
        <v>13</v>
      </c>
      <c r="B17" s="15" t="s">
        <v>69</v>
      </c>
      <c r="C17" s="16" t="s">
        <v>57</v>
      </c>
      <c r="D17" s="54"/>
      <c r="E17" s="1" t="s">
        <v>13</v>
      </c>
      <c r="F17" s="1" t="s">
        <v>14</v>
      </c>
      <c r="G17" s="1" t="s">
        <v>14</v>
      </c>
      <c r="H17" s="1" t="s">
        <v>12</v>
      </c>
      <c r="I17" s="1" t="s">
        <v>13</v>
      </c>
      <c r="J17" s="1" t="s">
        <v>14</v>
      </c>
      <c r="K17" s="24">
        <v>899.01</v>
      </c>
      <c r="L17" s="24">
        <v>605.03</v>
      </c>
      <c r="M17" s="25">
        <f t="shared" si="2"/>
        <v>1504.04</v>
      </c>
      <c r="N17" s="1" t="s">
        <v>12</v>
      </c>
      <c r="O17" s="1">
        <v>2</v>
      </c>
      <c r="P17" s="27">
        <v>168.35</v>
      </c>
      <c r="Q17" s="1">
        <f t="shared" si="1"/>
        <v>336.7</v>
      </c>
      <c r="R17" s="18"/>
      <c r="S17" s="1"/>
    </row>
    <row r="18" spans="1:19" x14ac:dyDescent="0.25">
      <c r="A18" s="10">
        <v>14</v>
      </c>
      <c r="B18" s="10" t="s">
        <v>69</v>
      </c>
      <c r="C18" s="16" t="s">
        <v>54</v>
      </c>
      <c r="D18" s="1" t="s">
        <v>55</v>
      </c>
      <c r="E18" s="1" t="s">
        <v>13</v>
      </c>
      <c r="F18" s="1" t="s">
        <v>14</v>
      </c>
      <c r="G18" s="1" t="s">
        <v>14</v>
      </c>
      <c r="H18" s="1" t="s">
        <v>12</v>
      </c>
      <c r="I18" s="1" t="s">
        <v>13</v>
      </c>
      <c r="J18" s="1" t="s">
        <v>14</v>
      </c>
      <c r="K18" s="24">
        <v>899.01</v>
      </c>
      <c r="L18" s="24">
        <v>605.03</v>
      </c>
      <c r="M18" s="25">
        <f t="shared" si="2"/>
        <v>1504.04</v>
      </c>
      <c r="N18" s="1" t="s">
        <v>12</v>
      </c>
      <c r="O18" s="1">
        <v>2</v>
      </c>
      <c r="P18" s="27">
        <v>168.35</v>
      </c>
      <c r="Q18" s="1">
        <f t="shared" si="1"/>
        <v>336.7</v>
      </c>
      <c r="R18" s="18"/>
      <c r="S18" s="1"/>
    </row>
    <row r="19" spans="1:19" x14ac:dyDescent="0.25">
      <c r="A19" s="15">
        <v>15</v>
      </c>
      <c r="B19" s="15" t="s">
        <v>69</v>
      </c>
      <c r="C19" s="16" t="s">
        <v>60</v>
      </c>
      <c r="D19" s="40" t="s">
        <v>61</v>
      </c>
      <c r="E19" s="1" t="s">
        <v>13</v>
      </c>
      <c r="F19" s="1" t="s">
        <v>14</v>
      </c>
      <c r="G19" s="1" t="s">
        <v>14</v>
      </c>
      <c r="H19" s="1" t="s">
        <v>12</v>
      </c>
      <c r="I19" s="1" t="s">
        <v>13</v>
      </c>
      <c r="J19" s="1" t="s">
        <v>14</v>
      </c>
      <c r="K19" s="24">
        <v>899.01</v>
      </c>
      <c r="L19" s="24">
        <v>605.03</v>
      </c>
      <c r="M19" s="25">
        <f t="shared" si="2"/>
        <v>1504.04</v>
      </c>
      <c r="N19" s="1" t="s">
        <v>12</v>
      </c>
      <c r="O19" s="1">
        <v>2</v>
      </c>
      <c r="P19" s="27">
        <v>168.35</v>
      </c>
      <c r="Q19" s="1">
        <f t="shared" si="1"/>
        <v>336.7</v>
      </c>
      <c r="R19" s="18"/>
      <c r="S19" s="1"/>
    </row>
    <row r="20" spans="1:19" x14ac:dyDescent="0.25">
      <c r="A20" s="15">
        <v>16</v>
      </c>
      <c r="B20" s="15" t="s">
        <v>69</v>
      </c>
      <c r="C20" s="16" t="s">
        <v>62</v>
      </c>
      <c r="D20" s="41" t="s">
        <v>63</v>
      </c>
      <c r="E20" s="1" t="s">
        <v>13</v>
      </c>
      <c r="F20" s="1" t="s">
        <v>14</v>
      </c>
      <c r="G20" s="1" t="s">
        <v>14</v>
      </c>
      <c r="H20" s="1" t="s">
        <v>12</v>
      </c>
      <c r="I20" s="1" t="s">
        <v>13</v>
      </c>
      <c r="J20" s="1" t="s">
        <v>14</v>
      </c>
      <c r="K20" s="24">
        <v>899.01</v>
      </c>
      <c r="L20" s="24">
        <v>605.03</v>
      </c>
      <c r="M20" s="25">
        <f t="shared" si="2"/>
        <v>1504.04</v>
      </c>
      <c r="N20" s="1" t="s">
        <v>12</v>
      </c>
      <c r="O20" s="1">
        <v>2</v>
      </c>
      <c r="P20" s="27">
        <v>168.35</v>
      </c>
      <c r="Q20" s="1">
        <f t="shared" si="1"/>
        <v>336.7</v>
      </c>
      <c r="R20" s="18"/>
      <c r="S20" s="1"/>
    </row>
    <row r="21" spans="1:19" x14ac:dyDescent="0.25">
      <c r="A21" s="10">
        <v>17</v>
      </c>
      <c r="B21" s="10" t="s">
        <v>69</v>
      </c>
      <c r="C21" s="16" t="s">
        <v>64</v>
      </c>
      <c r="D21" s="1" t="s">
        <v>65</v>
      </c>
      <c r="E21" s="1" t="s">
        <v>13</v>
      </c>
      <c r="F21" s="1" t="s">
        <v>14</v>
      </c>
      <c r="G21" s="1" t="s">
        <v>14</v>
      </c>
      <c r="H21" s="1" t="s">
        <v>12</v>
      </c>
      <c r="I21" s="1" t="s">
        <v>13</v>
      </c>
      <c r="J21" s="1" t="s">
        <v>14</v>
      </c>
      <c r="K21" s="24">
        <v>899.01</v>
      </c>
      <c r="L21" s="24">
        <v>605.03</v>
      </c>
      <c r="M21" s="25">
        <f t="shared" si="2"/>
        <v>1504.04</v>
      </c>
      <c r="N21" s="1" t="s">
        <v>12</v>
      </c>
      <c r="O21" s="1">
        <v>2</v>
      </c>
      <c r="P21" s="27">
        <v>168.35</v>
      </c>
      <c r="Q21" s="1">
        <f t="shared" si="1"/>
        <v>336.7</v>
      </c>
      <c r="R21" s="18"/>
      <c r="S21" s="1"/>
    </row>
    <row r="22" spans="1:19" x14ac:dyDescent="0.25">
      <c r="A22" s="15">
        <v>18</v>
      </c>
      <c r="B22" s="15" t="s">
        <v>69</v>
      </c>
      <c r="C22" s="16" t="s">
        <v>67</v>
      </c>
      <c r="D22" s="53" t="s">
        <v>66</v>
      </c>
      <c r="E22" s="1" t="s">
        <v>13</v>
      </c>
      <c r="F22" s="1" t="s">
        <v>14</v>
      </c>
      <c r="G22" s="1" t="s">
        <v>14</v>
      </c>
      <c r="H22" s="1" t="s">
        <v>12</v>
      </c>
      <c r="I22" s="1" t="s">
        <v>13</v>
      </c>
      <c r="J22" s="1" t="s">
        <v>14</v>
      </c>
      <c r="K22" s="24">
        <v>899.01</v>
      </c>
      <c r="L22" s="24">
        <v>605.03</v>
      </c>
      <c r="M22" s="25">
        <f t="shared" si="2"/>
        <v>1504.04</v>
      </c>
      <c r="N22" s="1" t="s">
        <v>12</v>
      </c>
      <c r="O22" s="1">
        <v>2</v>
      </c>
      <c r="P22" s="27">
        <v>168.35</v>
      </c>
      <c r="Q22" s="1">
        <f t="shared" si="1"/>
        <v>336.7</v>
      </c>
      <c r="R22" s="18"/>
      <c r="S22" s="1"/>
    </row>
    <row r="23" spans="1:19" s="9" customFormat="1" x14ac:dyDescent="0.25">
      <c r="A23" s="15">
        <v>19</v>
      </c>
      <c r="B23" s="15" t="s">
        <v>69</v>
      </c>
      <c r="C23" s="16" t="s">
        <v>68</v>
      </c>
      <c r="D23" s="54"/>
      <c r="E23" s="7"/>
      <c r="F23" s="7"/>
      <c r="G23" s="7"/>
      <c r="H23" s="7"/>
      <c r="I23" s="7"/>
      <c r="J23" s="7"/>
      <c r="K23" s="31">
        <v>899.01</v>
      </c>
      <c r="L23" s="31">
        <v>605.03</v>
      </c>
      <c r="M23" s="32">
        <f t="shared" si="2"/>
        <v>1504.04</v>
      </c>
      <c r="N23" s="7" t="s">
        <v>12</v>
      </c>
      <c r="O23" s="7">
        <v>2</v>
      </c>
      <c r="P23" s="36">
        <v>168.35</v>
      </c>
      <c r="Q23" s="7">
        <f t="shared" si="1"/>
        <v>336.7</v>
      </c>
      <c r="R23" s="8"/>
      <c r="S23" s="7"/>
    </row>
    <row r="24" spans="1:19" x14ac:dyDescent="0.25">
      <c r="A24" s="10">
        <v>20</v>
      </c>
      <c r="B24" s="10" t="s">
        <v>69</v>
      </c>
      <c r="C24" s="16" t="s">
        <v>70</v>
      </c>
      <c r="D24" s="55"/>
      <c r="E24" s="1" t="s">
        <v>13</v>
      </c>
      <c r="F24" s="1" t="s">
        <v>14</v>
      </c>
      <c r="G24" s="1" t="s">
        <v>14</v>
      </c>
      <c r="H24" s="1" t="s">
        <v>25</v>
      </c>
      <c r="I24" s="1" t="s">
        <v>26</v>
      </c>
      <c r="J24" s="1" t="s">
        <v>14</v>
      </c>
      <c r="K24" s="24">
        <v>899.01</v>
      </c>
      <c r="L24" s="24" t="s">
        <v>14</v>
      </c>
      <c r="M24" s="25">
        <f>+K24</f>
        <v>899.01</v>
      </c>
      <c r="N24" s="1" t="s">
        <v>12</v>
      </c>
      <c r="O24" s="1">
        <v>1</v>
      </c>
      <c r="P24" s="27">
        <v>168.35</v>
      </c>
      <c r="Q24" s="1">
        <f t="shared" si="1"/>
        <v>168.35</v>
      </c>
      <c r="R24" s="18"/>
      <c r="S24" s="1"/>
    </row>
    <row r="25" spans="1:19" s="30" customFormat="1" ht="45" x14ac:dyDescent="0.25">
      <c r="A25" s="15">
        <v>21</v>
      </c>
      <c r="B25" s="15" t="s">
        <v>69</v>
      </c>
      <c r="C25" s="19" t="s">
        <v>71</v>
      </c>
      <c r="D25" s="56"/>
      <c r="E25" s="27" t="s">
        <v>13</v>
      </c>
      <c r="F25" s="27" t="s">
        <v>14</v>
      </c>
      <c r="G25" s="27" t="s">
        <v>14</v>
      </c>
      <c r="H25" s="27" t="s">
        <v>25</v>
      </c>
      <c r="I25" s="27" t="s">
        <v>26</v>
      </c>
      <c r="J25" s="27" t="s">
        <v>14</v>
      </c>
      <c r="K25" s="28">
        <v>899.01</v>
      </c>
      <c r="L25" s="28" t="s">
        <v>14</v>
      </c>
      <c r="M25" s="28">
        <f>+K25</f>
        <v>899.01</v>
      </c>
      <c r="N25" s="27" t="s">
        <v>12</v>
      </c>
      <c r="O25" s="27">
        <v>1</v>
      </c>
      <c r="P25" s="27">
        <v>168.35</v>
      </c>
      <c r="Q25" s="27">
        <f t="shared" si="1"/>
        <v>168.35</v>
      </c>
      <c r="R25" s="29" t="s">
        <v>24</v>
      </c>
      <c r="S25" s="27"/>
    </row>
    <row r="26" spans="1:19" x14ac:dyDescent="0.25">
      <c r="A26" s="15">
        <v>22</v>
      </c>
      <c r="B26" s="15"/>
      <c r="C26" s="16"/>
      <c r="D26" s="53"/>
      <c r="E26" s="1" t="s">
        <v>13</v>
      </c>
      <c r="F26" s="1" t="s">
        <v>14</v>
      </c>
      <c r="G26" s="1" t="s">
        <v>14</v>
      </c>
      <c r="H26" s="1" t="s">
        <v>12</v>
      </c>
      <c r="I26" s="1" t="s">
        <v>13</v>
      </c>
      <c r="J26" s="1" t="s">
        <v>14</v>
      </c>
      <c r="K26" s="24">
        <v>899.01</v>
      </c>
      <c r="L26" s="24">
        <v>605.03</v>
      </c>
      <c r="M26" s="25">
        <f>+K26+L26</f>
        <v>1504.04</v>
      </c>
      <c r="N26" s="59" t="s">
        <v>12</v>
      </c>
      <c r="O26" s="53" t="s">
        <v>30</v>
      </c>
      <c r="P26" s="53">
        <v>168.35</v>
      </c>
      <c r="Q26" s="53">
        <v>336.7</v>
      </c>
      <c r="R26" s="18"/>
      <c r="S26" s="1"/>
    </row>
    <row r="27" spans="1:19" x14ac:dyDescent="0.25">
      <c r="A27" s="10">
        <v>23</v>
      </c>
      <c r="B27" s="10"/>
      <c r="C27" s="16"/>
      <c r="D27" s="54"/>
      <c r="E27" s="1" t="s">
        <v>13</v>
      </c>
      <c r="F27" s="1" t="s">
        <v>14</v>
      </c>
      <c r="G27" s="1" t="s">
        <v>14</v>
      </c>
      <c r="H27" s="1" t="s">
        <v>12</v>
      </c>
      <c r="I27" s="1" t="s">
        <v>13</v>
      </c>
      <c r="J27" s="1" t="s">
        <v>14</v>
      </c>
      <c r="K27" s="24">
        <v>899.01</v>
      </c>
      <c r="L27" s="24">
        <v>605.03</v>
      </c>
      <c r="M27" s="25">
        <f>+K27+L27</f>
        <v>1504.04</v>
      </c>
      <c r="N27" s="60"/>
      <c r="O27" s="60"/>
      <c r="P27" s="60"/>
      <c r="Q27" s="60"/>
      <c r="R27" s="18"/>
      <c r="S27" s="1"/>
    </row>
    <row r="28" spans="1:19" x14ac:dyDescent="0.25">
      <c r="A28" s="15">
        <v>24</v>
      </c>
      <c r="B28" s="15"/>
      <c r="C28" s="16"/>
      <c r="D28" s="53"/>
      <c r="E28" s="1" t="s">
        <v>13</v>
      </c>
      <c r="F28" s="1" t="s">
        <v>14</v>
      </c>
      <c r="G28" s="1" t="s">
        <v>14</v>
      </c>
      <c r="H28" s="1" t="s">
        <v>12</v>
      </c>
      <c r="I28" s="1" t="s">
        <v>13</v>
      </c>
      <c r="J28" s="1" t="s">
        <v>14</v>
      </c>
      <c r="K28" s="24">
        <v>899.01</v>
      </c>
      <c r="L28" s="24">
        <v>605.03</v>
      </c>
      <c r="M28" s="25">
        <f t="shared" ref="M28:M29" si="3">+K28+L28</f>
        <v>1504.04</v>
      </c>
      <c r="N28" s="59" t="s">
        <v>12</v>
      </c>
      <c r="O28" s="53" t="s">
        <v>30</v>
      </c>
      <c r="P28" s="53">
        <v>168.35</v>
      </c>
      <c r="Q28" s="53">
        <v>336.7</v>
      </c>
      <c r="R28" s="18"/>
      <c r="S28" s="1"/>
    </row>
    <row r="29" spans="1:19" x14ac:dyDescent="0.25">
      <c r="A29" s="15">
        <v>25</v>
      </c>
      <c r="B29" s="15"/>
      <c r="C29" s="16"/>
      <c r="D29" s="54"/>
      <c r="E29" s="1" t="s">
        <v>13</v>
      </c>
      <c r="F29" s="1" t="s">
        <v>14</v>
      </c>
      <c r="G29" s="1" t="s">
        <v>14</v>
      </c>
      <c r="H29" s="1" t="s">
        <v>12</v>
      </c>
      <c r="I29" s="1" t="s">
        <v>13</v>
      </c>
      <c r="J29" s="1" t="s">
        <v>14</v>
      </c>
      <c r="K29" s="24">
        <v>899.01</v>
      </c>
      <c r="L29" s="24">
        <v>605.03</v>
      </c>
      <c r="M29" s="25">
        <f t="shared" si="3"/>
        <v>1504.04</v>
      </c>
      <c r="N29" s="60"/>
      <c r="O29" s="60"/>
      <c r="P29" s="60"/>
      <c r="Q29" s="60"/>
      <c r="R29" s="18"/>
      <c r="S29" s="1"/>
    </row>
    <row r="30" spans="1:19" s="14" customFormat="1" x14ac:dyDescent="0.25">
      <c r="A30" s="10">
        <v>26</v>
      </c>
      <c r="B30" s="10"/>
      <c r="C30" s="11"/>
      <c r="D30" s="12"/>
      <c r="E30" s="12" t="s">
        <v>13</v>
      </c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3" t="s">
        <v>14</v>
      </c>
      <c r="L30" s="33" t="s">
        <v>14</v>
      </c>
      <c r="M30" s="34" t="s">
        <v>14</v>
      </c>
      <c r="N30" s="12" t="s">
        <v>12</v>
      </c>
      <c r="O30" s="12">
        <v>2</v>
      </c>
      <c r="P30" s="12">
        <v>168.35</v>
      </c>
      <c r="Q30" s="12">
        <v>336.7</v>
      </c>
      <c r="R30" s="13"/>
      <c r="S30" s="12" t="s">
        <v>28</v>
      </c>
    </row>
    <row r="31" spans="1:19" x14ac:dyDescent="0.25">
      <c r="A31" s="15">
        <v>27</v>
      </c>
      <c r="B31" s="15"/>
      <c r="C31" s="16"/>
      <c r="D31" s="55"/>
      <c r="E31" s="1" t="s">
        <v>13</v>
      </c>
      <c r="F31" s="1" t="s">
        <v>14</v>
      </c>
      <c r="G31" s="1" t="s">
        <v>14</v>
      </c>
      <c r="H31" s="1"/>
      <c r="I31" s="1"/>
      <c r="J31" s="1" t="s">
        <v>14</v>
      </c>
      <c r="K31" s="24">
        <v>899.01</v>
      </c>
      <c r="L31" s="24">
        <v>605.03</v>
      </c>
      <c r="M31" s="25">
        <f>+K31+L31</f>
        <v>1504.04</v>
      </c>
      <c r="N31" s="57" t="s">
        <v>12</v>
      </c>
      <c r="O31" s="55" t="s">
        <v>30</v>
      </c>
      <c r="P31" s="57">
        <v>168.35</v>
      </c>
      <c r="Q31" s="57">
        <v>336.7</v>
      </c>
      <c r="R31" s="18"/>
      <c r="S31" s="1"/>
    </row>
    <row r="32" spans="1:19" s="30" customFormat="1" ht="45" x14ac:dyDescent="0.25">
      <c r="A32" s="15">
        <v>28</v>
      </c>
      <c r="B32" s="15"/>
      <c r="C32" s="19"/>
      <c r="D32" s="56"/>
      <c r="E32" s="27" t="s">
        <v>13</v>
      </c>
      <c r="F32" s="27" t="s">
        <v>14</v>
      </c>
      <c r="G32" s="27" t="s">
        <v>14</v>
      </c>
      <c r="H32" s="27"/>
      <c r="I32" s="27"/>
      <c r="J32" s="27" t="s">
        <v>14</v>
      </c>
      <c r="K32" s="28">
        <v>899.01</v>
      </c>
      <c r="L32" s="28">
        <v>605.03</v>
      </c>
      <c r="M32" s="28">
        <f>+K32+L32</f>
        <v>1504.04</v>
      </c>
      <c r="N32" s="58"/>
      <c r="O32" s="58"/>
      <c r="P32" s="63"/>
      <c r="Q32" s="63"/>
      <c r="R32" s="29" t="s">
        <v>27</v>
      </c>
      <c r="S32" s="27"/>
    </row>
    <row r="33" spans="1:19" s="14" customFormat="1" x14ac:dyDescent="0.25">
      <c r="A33" s="10">
        <v>29</v>
      </c>
      <c r="B33" s="10"/>
      <c r="C33" s="11"/>
      <c r="D33" s="12"/>
      <c r="E33" s="12" t="s">
        <v>13</v>
      </c>
      <c r="F33" s="12" t="s">
        <v>14</v>
      </c>
      <c r="G33" s="12" t="s">
        <v>14</v>
      </c>
      <c r="H33" s="12" t="s">
        <v>14</v>
      </c>
      <c r="I33" s="12" t="s">
        <v>14</v>
      </c>
      <c r="J33" s="12" t="s">
        <v>14</v>
      </c>
      <c r="K33" s="33"/>
      <c r="L33" s="33"/>
      <c r="M33" s="34"/>
      <c r="N33" s="12" t="s">
        <v>14</v>
      </c>
      <c r="O33" s="12" t="s">
        <v>14</v>
      </c>
      <c r="P33" s="12" t="s">
        <v>14</v>
      </c>
      <c r="Q33" s="12" t="s">
        <v>14</v>
      </c>
      <c r="R33" s="13"/>
      <c r="S33" s="12" t="s">
        <v>28</v>
      </c>
    </row>
    <row r="34" spans="1:19" x14ac:dyDescent="0.25">
      <c r="A34" s="15">
        <v>30</v>
      </c>
      <c r="B34" s="15"/>
      <c r="C34" s="16"/>
      <c r="D34" s="53"/>
      <c r="E34" s="1" t="s">
        <v>13</v>
      </c>
      <c r="F34" s="1" t="s">
        <v>14</v>
      </c>
      <c r="G34" s="1" t="s">
        <v>14</v>
      </c>
      <c r="H34" s="1" t="s">
        <v>12</v>
      </c>
      <c r="I34" s="1" t="s">
        <v>13</v>
      </c>
      <c r="J34" s="1" t="s">
        <v>14</v>
      </c>
      <c r="K34" s="24">
        <v>899.01</v>
      </c>
      <c r="L34" s="24">
        <v>605.03</v>
      </c>
      <c r="M34" s="25">
        <f>+K34+L34</f>
        <v>1504.04</v>
      </c>
      <c r="N34" s="1" t="s">
        <v>12</v>
      </c>
      <c r="O34" s="1">
        <v>2</v>
      </c>
      <c r="P34" s="1">
        <v>168.35</v>
      </c>
      <c r="Q34" s="1">
        <f>+O34*P34</f>
        <v>336.7</v>
      </c>
      <c r="R34" s="18"/>
      <c r="S34" s="1"/>
    </row>
    <row r="35" spans="1:19" x14ac:dyDescent="0.25">
      <c r="A35" s="15">
        <v>31</v>
      </c>
      <c r="B35" s="15"/>
      <c r="C35" s="16"/>
      <c r="D35" s="54"/>
      <c r="E35" s="1" t="s">
        <v>13</v>
      </c>
      <c r="F35" s="1" t="s">
        <v>14</v>
      </c>
      <c r="G35" s="1" t="s">
        <v>14</v>
      </c>
      <c r="H35" s="1" t="s">
        <v>12</v>
      </c>
      <c r="I35" s="1" t="s">
        <v>13</v>
      </c>
      <c r="J35" s="1" t="s">
        <v>14</v>
      </c>
      <c r="K35" s="24">
        <v>899.01</v>
      </c>
      <c r="L35" s="24">
        <v>605.03</v>
      </c>
      <c r="M35" s="25">
        <f>+K35+L35</f>
        <v>1504.04</v>
      </c>
      <c r="N35" s="1" t="s">
        <v>12</v>
      </c>
      <c r="O35" s="1">
        <v>2</v>
      </c>
      <c r="P35" s="1">
        <v>168.35</v>
      </c>
      <c r="Q35" s="1">
        <f t="shared" ref="Q35" si="4">+O35*P35</f>
        <v>336.7</v>
      </c>
      <c r="R35" s="18"/>
      <c r="S35" s="1"/>
    </row>
    <row r="36" spans="1:19" x14ac:dyDescent="0.25">
      <c r="A36" s="10">
        <v>32</v>
      </c>
      <c r="B36" s="10"/>
      <c r="C36" s="16"/>
      <c r="D36" s="1"/>
      <c r="E36" s="1" t="s">
        <v>13</v>
      </c>
      <c r="F36" s="1" t="s">
        <v>14</v>
      </c>
      <c r="G36" s="1" t="s">
        <v>14</v>
      </c>
      <c r="H36" s="1" t="s">
        <v>12</v>
      </c>
      <c r="I36" s="1" t="s">
        <v>26</v>
      </c>
      <c r="J36" s="1" t="s">
        <v>14</v>
      </c>
      <c r="K36" s="24">
        <v>899.01</v>
      </c>
      <c r="L36" s="24" t="s">
        <v>14</v>
      </c>
      <c r="M36" s="25">
        <f>+K36</f>
        <v>899.01</v>
      </c>
      <c r="N36" s="1" t="s">
        <v>12</v>
      </c>
      <c r="O36" s="1" t="s">
        <v>31</v>
      </c>
      <c r="P36" s="1">
        <v>168.35</v>
      </c>
      <c r="Q36" s="1">
        <f>+P36</f>
        <v>168.35</v>
      </c>
      <c r="R36" s="18"/>
      <c r="S36" s="1"/>
    </row>
    <row r="37" spans="1:19" x14ac:dyDescent="0.25">
      <c r="A37" s="15">
        <v>33</v>
      </c>
      <c r="B37" s="15"/>
      <c r="C37" s="16"/>
      <c r="D37" s="53"/>
      <c r="E37" s="1" t="s">
        <v>13</v>
      </c>
      <c r="F37" s="1" t="s">
        <v>14</v>
      </c>
      <c r="G37" s="1" t="s">
        <v>14</v>
      </c>
      <c r="H37" s="1"/>
      <c r="I37" s="1"/>
      <c r="J37" s="1" t="s">
        <v>14</v>
      </c>
      <c r="K37" s="24">
        <v>899.01</v>
      </c>
      <c r="L37" s="24">
        <v>605.03</v>
      </c>
      <c r="M37" s="25"/>
      <c r="N37" s="1" t="s">
        <v>12</v>
      </c>
      <c r="O37" s="1">
        <v>2</v>
      </c>
      <c r="P37" s="1">
        <v>168.35</v>
      </c>
      <c r="Q37" s="1">
        <f>+O37*P37</f>
        <v>336.7</v>
      </c>
      <c r="R37" s="18"/>
      <c r="S37" s="1"/>
    </row>
    <row r="38" spans="1:19" x14ac:dyDescent="0.25">
      <c r="A38" s="15">
        <v>34</v>
      </c>
      <c r="B38" s="15"/>
      <c r="C38" s="16"/>
      <c r="D38" s="54"/>
      <c r="E38" s="1" t="s">
        <v>13</v>
      </c>
      <c r="F38" s="1" t="s">
        <v>14</v>
      </c>
      <c r="G38" s="1" t="s">
        <v>14</v>
      </c>
      <c r="H38" s="1"/>
      <c r="I38" s="1"/>
      <c r="J38" s="1" t="s">
        <v>14</v>
      </c>
      <c r="K38" s="24">
        <v>899.01</v>
      </c>
      <c r="L38" s="24">
        <v>605.03</v>
      </c>
      <c r="M38" s="25"/>
      <c r="N38" s="1" t="s">
        <v>12</v>
      </c>
      <c r="O38" s="1">
        <v>2</v>
      </c>
      <c r="P38" s="1">
        <v>168.35</v>
      </c>
      <c r="Q38" s="1">
        <f t="shared" ref="Q38:Q40" si="5">+O38*P38</f>
        <v>336.7</v>
      </c>
      <c r="R38" s="18"/>
      <c r="S38" s="1"/>
    </row>
    <row r="39" spans="1:19" x14ac:dyDescent="0.25">
      <c r="A39" s="10">
        <v>35</v>
      </c>
      <c r="B39" s="10"/>
      <c r="C39" s="16"/>
      <c r="D39" s="39"/>
      <c r="E39" s="1"/>
      <c r="F39" s="1"/>
      <c r="G39" s="1"/>
      <c r="H39" s="1" t="s">
        <v>12</v>
      </c>
      <c r="I39" s="1" t="s">
        <v>13</v>
      </c>
      <c r="J39" s="1" t="s">
        <v>13</v>
      </c>
      <c r="K39" s="24">
        <v>1817</v>
      </c>
      <c r="L39" s="24">
        <v>605.03</v>
      </c>
      <c r="M39" s="25">
        <f>+K39+L39</f>
        <v>2422.0299999999997</v>
      </c>
      <c r="N39" s="1" t="s">
        <v>12</v>
      </c>
      <c r="O39" s="1">
        <v>2</v>
      </c>
      <c r="P39" s="1">
        <v>168.35</v>
      </c>
      <c r="Q39" s="1">
        <f t="shared" si="5"/>
        <v>336.7</v>
      </c>
      <c r="R39" s="18"/>
      <c r="S39" s="1"/>
    </row>
    <row r="40" spans="1:19" x14ac:dyDescent="0.25">
      <c r="A40" s="15">
        <v>36</v>
      </c>
      <c r="B40" s="15"/>
      <c r="C40" s="16"/>
      <c r="D40" s="39"/>
      <c r="E40" s="1"/>
      <c r="F40" s="1"/>
      <c r="G40" s="1"/>
      <c r="H40" s="1" t="s">
        <v>12</v>
      </c>
      <c r="I40" s="1" t="s">
        <v>13</v>
      </c>
      <c r="J40" s="1"/>
      <c r="K40" s="24">
        <v>899.01</v>
      </c>
      <c r="L40" s="24">
        <v>605.03</v>
      </c>
      <c r="M40" s="25">
        <f>+K40+L40</f>
        <v>1504.04</v>
      </c>
      <c r="N40" s="1" t="s">
        <v>12</v>
      </c>
      <c r="O40" s="1">
        <v>2</v>
      </c>
      <c r="P40" s="1">
        <v>168.35</v>
      </c>
      <c r="Q40" s="1">
        <f t="shared" si="5"/>
        <v>336.7</v>
      </c>
      <c r="R40" s="18"/>
      <c r="S40" s="1"/>
    </row>
    <row r="41" spans="1:19" s="9" customFormat="1" x14ac:dyDescent="0.25">
      <c r="A41" s="15">
        <v>37</v>
      </c>
      <c r="B41" s="15"/>
      <c r="C41" s="5"/>
      <c r="D41" s="6"/>
      <c r="E41" s="7" t="s">
        <v>13</v>
      </c>
      <c r="F41" s="7"/>
      <c r="G41" s="7"/>
      <c r="H41" s="7"/>
      <c r="I41" s="7"/>
      <c r="J41" s="7" t="s">
        <v>14</v>
      </c>
      <c r="K41" s="31"/>
      <c r="L41" s="31"/>
      <c r="M41" s="32"/>
      <c r="N41" s="7"/>
      <c r="O41" s="7"/>
      <c r="P41" s="7"/>
      <c r="Q41" s="7"/>
      <c r="R41" s="8"/>
      <c r="S41" s="7" t="s">
        <v>21</v>
      </c>
    </row>
    <row r="42" spans="1:19" s="9" customFormat="1" x14ac:dyDescent="0.25">
      <c r="A42" s="10">
        <v>38</v>
      </c>
      <c r="B42" s="10"/>
      <c r="C42" s="5"/>
      <c r="D42" s="6"/>
      <c r="E42" s="7" t="s">
        <v>13</v>
      </c>
      <c r="F42" s="7"/>
      <c r="G42" s="7"/>
      <c r="H42" s="7"/>
      <c r="I42" s="7"/>
      <c r="J42" s="7" t="s">
        <v>14</v>
      </c>
      <c r="K42" s="31"/>
      <c r="L42" s="31"/>
      <c r="M42" s="32"/>
      <c r="N42" s="7"/>
      <c r="O42" s="7"/>
      <c r="P42" s="7"/>
      <c r="Q42" s="7"/>
      <c r="R42" s="8"/>
      <c r="S42" s="7" t="s">
        <v>21</v>
      </c>
    </row>
    <row r="43" spans="1:19" s="9" customFormat="1" ht="45" x14ac:dyDescent="0.25">
      <c r="A43" s="15">
        <v>39</v>
      </c>
      <c r="B43" s="15"/>
      <c r="C43" s="5"/>
      <c r="D43" s="6"/>
      <c r="E43" s="7" t="s">
        <v>13</v>
      </c>
      <c r="F43" s="7"/>
      <c r="G43" s="7"/>
      <c r="H43" s="7"/>
      <c r="I43" s="7"/>
      <c r="J43" s="7" t="s">
        <v>14</v>
      </c>
      <c r="K43" s="31"/>
      <c r="L43" s="31"/>
      <c r="M43" s="32"/>
      <c r="N43" s="7" t="s">
        <v>12</v>
      </c>
      <c r="O43" s="35" t="s">
        <v>32</v>
      </c>
      <c r="P43" s="7"/>
      <c r="Q43" s="7"/>
      <c r="R43" s="8"/>
      <c r="S43" s="7" t="s">
        <v>21</v>
      </c>
    </row>
    <row r="44" spans="1:19" ht="107.25" customHeight="1" x14ac:dyDescent="0.25">
      <c r="A44" s="15">
        <v>40</v>
      </c>
      <c r="B44" s="15"/>
      <c r="C44" s="16"/>
      <c r="D44" s="17"/>
      <c r="E44" s="1" t="s">
        <v>16</v>
      </c>
      <c r="F44" s="1" t="s">
        <v>14</v>
      </c>
      <c r="G44" s="1" t="s">
        <v>14</v>
      </c>
      <c r="H44" s="1" t="s">
        <v>12</v>
      </c>
      <c r="I44" s="23" t="s">
        <v>17</v>
      </c>
      <c r="J44" s="1" t="s">
        <v>14</v>
      </c>
      <c r="K44" s="24">
        <v>899.01</v>
      </c>
      <c r="L44" s="24">
        <v>605.03</v>
      </c>
      <c r="M44" s="25">
        <f>+K44+L44</f>
        <v>1504.04</v>
      </c>
      <c r="N44" s="1" t="s">
        <v>12</v>
      </c>
      <c r="O44" s="1">
        <v>2</v>
      </c>
      <c r="P44" s="1">
        <v>168.35</v>
      </c>
      <c r="Q44" s="1">
        <f>+O44*P44</f>
        <v>336.7</v>
      </c>
      <c r="R44" s="18"/>
      <c r="S44" s="1"/>
    </row>
    <row r="45" spans="1:19" x14ac:dyDescent="0.25">
      <c r="A45" s="10">
        <v>41</v>
      </c>
      <c r="B45" s="10"/>
      <c r="C45" s="16"/>
      <c r="D45" s="17"/>
      <c r="E45" s="1" t="s">
        <v>16</v>
      </c>
      <c r="F45" s="1"/>
      <c r="G45" s="1"/>
      <c r="H45" s="1" t="s">
        <v>12</v>
      </c>
      <c r="I45" s="1" t="s">
        <v>13</v>
      </c>
      <c r="J45" s="1" t="s">
        <v>14</v>
      </c>
      <c r="K45" s="24">
        <v>899.01</v>
      </c>
      <c r="L45" s="24">
        <v>606.03</v>
      </c>
      <c r="M45" s="25">
        <f>+K45+L45</f>
        <v>1505.04</v>
      </c>
      <c r="N45" s="1" t="s">
        <v>12</v>
      </c>
      <c r="O45" s="1">
        <v>2</v>
      </c>
      <c r="P45" s="1">
        <v>168.35</v>
      </c>
      <c r="Q45" s="1">
        <f>+O45*P45</f>
        <v>336.7</v>
      </c>
      <c r="R45" s="18"/>
      <c r="S45" s="1"/>
    </row>
  </sheetData>
  <mergeCells count="44">
    <mergeCell ref="D34:D35"/>
    <mergeCell ref="D37:D38"/>
    <mergeCell ref="D28:D29"/>
    <mergeCell ref="N28:N29"/>
    <mergeCell ref="O28:O29"/>
    <mergeCell ref="P28:P29"/>
    <mergeCell ref="Q28:Q29"/>
    <mergeCell ref="D31:D32"/>
    <mergeCell ref="N31:N32"/>
    <mergeCell ref="O31:O32"/>
    <mergeCell ref="P31:P32"/>
    <mergeCell ref="Q31:Q32"/>
    <mergeCell ref="Q9:Q10"/>
    <mergeCell ref="D13:D15"/>
    <mergeCell ref="D16:D17"/>
    <mergeCell ref="D22:D23"/>
    <mergeCell ref="D24:D25"/>
    <mergeCell ref="P9:P10"/>
    <mergeCell ref="D26:D27"/>
    <mergeCell ref="N26:N27"/>
    <mergeCell ref="O26:O27"/>
    <mergeCell ref="P26:P27"/>
    <mergeCell ref="Q26:Q27"/>
    <mergeCell ref="D5:D6"/>
    <mergeCell ref="D7:D8"/>
    <mergeCell ref="D9:D10"/>
    <mergeCell ref="N9:N10"/>
    <mergeCell ref="O9:O10"/>
    <mergeCell ref="R3:R4"/>
    <mergeCell ref="A2:S2"/>
    <mergeCell ref="A3:A4"/>
    <mergeCell ref="C3:C4"/>
    <mergeCell ref="D3:D4"/>
    <mergeCell ref="E3:E4"/>
    <mergeCell ref="F3:H3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>
    <pageSetUpPr fitToPage="1"/>
  </sheetPr>
  <dimension ref="B2:P11"/>
  <sheetViews>
    <sheetView tabSelected="1" zoomScale="70" zoomScaleNormal="7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2" sqref="B2:P11"/>
    </sheetView>
  </sheetViews>
  <sheetFormatPr defaultColWidth="9.140625" defaultRowHeight="15" x14ac:dyDescent="0.25"/>
  <cols>
    <col min="1" max="1" width="9.140625" style="2"/>
    <col min="2" max="2" width="10.5703125" style="3" customWidth="1"/>
    <col min="3" max="3" width="40.140625" style="2" bestFit="1" customWidth="1"/>
    <col min="4" max="4" width="34.28515625" style="21" customWidth="1"/>
    <col min="5" max="5" width="39" style="21" customWidth="1"/>
    <col min="6" max="6" width="26.5703125" style="22" customWidth="1"/>
    <col min="7" max="7" width="20.42578125" style="22" customWidth="1"/>
    <col min="8" max="8" width="18.42578125" style="3" customWidth="1"/>
    <col min="9" max="9" width="20.5703125" style="3" customWidth="1"/>
    <col min="10" max="10" width="20.28515625" style="3" customWidth="1"/>
    <col min="11" max="11" width="22.85546875" style="3" customWidth="1"/>
    <col min="12" max="12" width="19.42578125" style="43" customWidth="1"/>
    <col min="13" max="13" width="21.85546875" style="44" customWidth="1"/>
    <col min="14" max="14" width="21.28515625" style="44" customWidth="1"/>
    <col min="15" max="15" width="23.140625" style="2" customWidth="1"/>
    <col min="16" max="16" width="44.5703125" style="3" customWidth="1"/>
    <col min="17" max="16384" width="9.140625" style="2"/>
  </cols>
  <sheetData>
    <row r="2" spans="2:16" ht="27" customHeight="1" x14ac:dyDescent="0.4">
      <c r="B2" s="64" t="s">
        <v>78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2:16" ht="95.25" customHeight="1" x14ac:dyDescent="0.25">
      <c r="B3" s="79" t="s">
        <v>0</v>
      </c>
      <c r="C3" s="80" t="s">
        <v>72</v>
      </c>
      <c r="D3" s="80" t="s">
        <v>34</v>
      </c>
      <c r="E3" s="80" t="s">
        <v>76</v>
      </c>
      <c r="F3" s="80" t="s">
        <v>33</v>
      </c>
      <c r="G3" s="81" t="s">
        <v>75</v>
      </c>
      <c r="H3" s="81" t="s">
        <v>4</v>
      </c>
      <c r="I3" s="81" t="s">
        <v>5</v>
      </c>
      <c r="J3" s="80" t="s">
        <v>77</v>
      </c>
      <c r="K3" s="80" t="s">
        <v>7</v>
      </c>
      <c r="L3" s="82" t="s">
        <v>2</v>
      </c>
      <c r="M3" s="83" t="s">
        <v>73</v>
      </c>
      <c r="N3" s="83" t="s">
        <v>74</v>
      </c>
      <c r="O3" s="79" t="s">
        <v>1</v>
      </c>
      <c r="P3" s="84" t="s">
        <v>79</v>
      </c>
    </row>
    <row r="4" spans="2:16" ht="101.25" customHeight="1" x14ac:dyDescent="0.25">
      <c r="B4" s="85"/>
      <c r="C4" s="86"/>
      <c r="D4" s="86"/>
      <c r="E4" s="86"/>
      <c r="F4" s="86"/>
      <c r="G4" s="81"/>
      <c r="H4" s="81"/>
      <c r="I4" s="81"/>
      <c r="J4" s="86"/>
      <c r="K4" s="86"/>
      <c r="L4" s="87"/>
      <c r="M4" s="88"/>
      <c r="N4" s="88"/>
      <c r="O4" s="85"/>
      <c r="P4" s="84" t="s">
        <v>8</v>
      </c>
    </row>
    <row r="5" spans="2:16" ht="73.5" customHeight="1" x14ac:dyDescent="0.4">
      <c r="B5" s="65">
        <v>1</v>
      </c>
      <c r="C5" s="66"/>
      <c r="D5" s="67"/>
      <c r="E5" s="67"/>
      <c r="F5" s="68"/>
      <c r="G5" s="68"/>
      <c r="H5" s="65"/>
      <c r="I5" s="65"/>
      <c r="J5" s="65"/>
      <c r="K5" s="65"/>
      <c r="L5" s="69"/>
      <c r="M5" s="70"/>
      <c r="N5" s="70"/>
      <c r="O5" s="66"/>
      <c r="P5" s="65"/>
    </row>
    <row r="6" spans="2:16" ht="72" customHeight="1" x14ac:dyDescent="0.4">
      <c r="B6" s="71">
        <v>2</v>
      </c>
      <c r="C6" s="72"/>
      <c r="D6" s="73"/>
      <c r="E6" s="73"/>
      <c r="F6" s="74"/>
      <c r="G6" s="74"/>
      <c r="H6" s="71"/>
      <c r="I6" s="71"/>
      <c r="J6" s="71"/>
      <c r="K6" s="71"/>
      <c r="L6" s="75"/>
      <c r="M6" s="76"/>
      <c r="N6" s="76"/>
      <c r="O6" s="72"/>
      <c r="P6" s="71"/>
    </row>
    <row r="7" spans="2:16" ht="67.5" customHeight="1" x14ac:dyDescent="0.4">
      <c r="B7" s="71">
        <v>3</v>
      </c>
      <c r="C7" s="72"/>
      <c r="D7" s="73"/>
      <c r="E7" s="73"/>
      <c r="F7" s="74"/>
      <c r="G7" s="74"/>
      <c r="H7" s="71"/>
      <c r="I7" s="71"/>
      <c r="J7" s="71"/>
      <c r="K7" s="71"/>
      <c r="L7" s="75"/>
      <c r="M7" s="76"/>
      <c r="N7" s="76"/>
      <c r="O7" s="72"/>
      <c r="P7" s="71"/>
    </row>
    <row r="8" spans="2:16" s="42" customFormat="1" ht="70.5" customHeight="1" x14ac:dyDescent="0.4">
      <c r="B8" s="71">
        <v>4</v>
      </c>
      <c r="C8" s="72"/>
      <c r="D8" s="73"/>
      <c r="E8" s="73"/>
      <c r="F8" s="74"/>
      <c r="G8" s="74"/>
      <c r="H8" s="71"/>
      <c r="I8" s="71"/>
      <c r="J8" s="71"/>
      <c r="K8" s="71"/>
      <c r="L8" s="75"/>
      <c r="M8" s="76"/>
      <c r="N8" s="76"/>
      <c r="O8" s="72"/>
      <c r="P8" s="71"/>
    </row>
    <row r="9" spans="2:16" s="42" customFormat="1" ht="77.25" customHeight="1" x14ac:dyDescent="0.4">
      <c r="B9" s="71">
        <v>5</v>
      </c>
      <c r="C9" s="72"/>
      <c r="D9" s="73"/>
      <c r="E9" s="73"/>
      <c r="F9" s="74"/>
      <c r="G9" s="74"/>
      <c r="H9" s="71"/>
      <c r="I9" s="71"/>
      <c r="J9" s="71"/>
      <c r="K9" s="71"/>
      <c r="L9" s="75"/>
      <c r="M9" s="76"/>
      <c r="N9" s="76"/>
      <c r="O9" s="72"/>
      <c r="P9" s="71"/>
    </row>
    <row r="10" spans="2:16" ht="63" customHeight="1" x14ac:dyDescent="0.4">
      <c r="B10" s="71">
        <v>6</v>
      </c>
      <c r="C10" s="72"/>
      <c r="D10" s="73"/>
      <c r="E10" s="73"/>
      <c r="F10" s="74"/>
      <c r="G10" s="74"/>
      <c r="H10" s="71"/>
      <c r="I10" s="71"/>
      <c r="J10" s="71"/>
      <c r="K10" s="71"/>
      <c r="L10" s="75"/>
      <c r="M10" s="76"/>
      <c r="N10" s="76"/>
      <c r="O10" s="73"/>
      <c r="P10" s="71"/>
    </row>
    <row r="11" spans="2:16" ht="75" customHeight="1" x14ac:dyDescent="0.4">
      <c r="B11" s="71">
        <v>7</v>
      </c>
      <c r="C11" s="72"/>
      <c r="D11" s="77"/>
      <c r="E11" s="77"/>
      <c r="F11" s="74"/>
      <c r="G11" s="74"/>
      <c r="H11" s="71"/>
      <c r="I11" s="71"/>
      <c r="J11" s="71"/>
      <c r="K11" s="71"/>
      <c r="L11" s="75"/>
      <c r="M11" s="76"/>
      <c r="N11" s="78"/>
      <c r="O11" s="72"/>
      <c r="P11" s="71"/>
    </row>
  </sheetData>
  <autoFilter ref="B3:P4" xr:uid="{00000000-0009-0000-0000-000001000000}">
    <filterColumn colId="5" showButton="0"/>
    <filterColumn colId="6" showButton="0"/>
  </autoFilter>
  <sortState ref="B2:S160">
    <sortCondition ref="D2"/>
  </sortState>
  <mergeCells count="15">
    <mergeCell ref="N3:N4"/>
    <mergeCell ref="O3:O4"/>
    <mergeCell ref="B2:P2"/>
    <mergeCell ref="B3:B4"/>
    <mergeCell ref="C3:C4"/>
    <mergeCell ref="D3:D4"/>
    <mergeCell ref="F3:F4"/>
    <mergeCell ref="J3:J4"/>
    <mergeCell ref="K3:K4"/>
    <mergeCell ref="E3:E4"/>
    <mergeCell ref="L3:L4"/>
    <mergeCell ref="M3:M4"/>
    <mergeCell ref="G3:G4"/>
    <mergeCell ref="H3:H4"/>
    <mergeCell ref="I3:I4"/>
  </mergeCells>
  <pageMargins left="0" right="0" top="0" bottom="0" header="0" footer="0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Sayfa1</vt:lpstr>
      <vt:lpstr>Sayfa1!Yazdırma_Alanı</vt:lpstr>
    </vt:vector>
  </TitlesOfParts>
  <Company>Ekonomi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Onur ÖZTÜRK</dc:creator>
  <cp:lastModifiedBy>Rümeysa Okumuş</cp:lastModifiedBy>
  <cp:lastPrinted>2022-10-18T08:46:49Z</cp:lastPrinted>
  <dcterms:created xsi:type="dcterms:W3CDTF">2016-07-25T12:34:25Z</dcterms:created>
  <dcterms:modified xsi:type="dcterms:W3CDTF">2022-11-04T14:44:26Z</dcterms:modified>
</cp:coreProperties>
</file>